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65" i="1" l="1"/>
  <c r="G165" i="1"/>
  <c r="H165" i="1"/>
  <c r="I165" i="1"/>
  <c r="J165" i="1"/>
  <c r="J176" i="1" s="1"/>
  <c r="L165" i="1"/>
  <c r="A166" i="1"/>
  <c r="B166" i="1"/>
  <c r="F175" i="1"/>
  <c r="G175" i="1"/>
  <c r="H175" i="1"/>
  <c r="H176" i="1" s="1"/>
  <c r="I175" i="1"/>
  <c r="J175" i="1"/>
  <c r="L175" i="1"/>
  <c r="A176" i="1"/>
  <c r="B176" i="1"/>
  <c r="F176" i="1" l="1"/>
  <c r="L176" i="1"/>
  <c r="I176" i="1"/>
  <c r="G176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57" i="1"/>
  <c r="A157" i="1"/>
  <c r="L156" i="1"/>
  <c r="L157" i="1" s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L100" i="1" s="1"/>
  <c r="J99" i="1"/>
  <c r="J100" i="1" s="1"/>
  <c r="I99" i="1"/>
  <c r="I100" i="1" s="1"/>
  <c r="H99" i="1"/>
  <c r="H100" i="1" s="1"/>
  <c r="G99" i="1"/>
  <c r="G100" i="1" s="1"/>
  <c r="F99" i="1"/>
  <c r="F100" i="1" s="1"/>
  <c r="H62" i="1"/>
  <c r="G62" i="1"/>
  <c r="F62" i="1"/>
  <c r="B62" i="1"/>
  <c r="A62" i="1"/>
  <c r="L62" i="1"/>
  <c r="J62" i="1"/>
  <c r="I62" i="1"/>
  <c r="L195" i="1" l="1"/>
  <c r="J195" i="1"/>
  <c r="H195" i="1"/>
  <c r="G195" i="1"/>
  <c r="F195" i="1"/>
  <c r="I195" i="1"/>
  <c r="J157" i="1"/>
  <c r="J196" i="1" s="1"/>
  <c r="I157" i="1"/>
  <c r="H157" i="1"/>
  <c r="G157" i="1"/>
  <c r="G196" i="1" s="1"/>
  <c r="L138" i="1"/>
  <c r="F138" i="1"/>
  <c r="I138" i="1"/>
  <c r="L119" i="1"/>
  <c r="J119" i="1"/>
  <c r="I119" i="1"/>
  <c r="H119" i="1"/>
  <c r="F119" i="1"/>
  <c r="G119" i="1"/>
  <c r="F196" i="1"/>
  <c r="H196" i="1"/>
  <c r="L196" i="1"/>
  <c r="I196" i="1" l="1"/>
</calcChain>
</file>

<file path=xl/sharedStrings.xml><?xml version="1.0" encoding="utf-8"?>
<sst xmlns="http://schemas.openxmlformats.org/spreadsheetml/2006/main" count="324" uniqueCount="141">
  <si>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</si>
  <si>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</si>
  <si>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</si>
  <si>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</si>
  <si>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</si>
  <si>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</si>
  <si>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</si>
  <si>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</si>
  <si>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</si>
  <si>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</si>
  <si>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</si>
  <si>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</si>
  <si>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</si>
  <si>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</si>
  <si>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</si>
  <si>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</si>
  <si>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</si>
  <si>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</si>
  <si>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</si>
  <si>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</si>
  <si>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</si>
  <si>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</si>
  <si>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</si>
  <si>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</si>
  <si>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</si>
  <si>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</si>
  <si>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</si>
  <si>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</si>
  <si>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</si>
  <si>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</si>
  <si>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</si>
  <si>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</si>
  <si>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</si>
  <si>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</si>
  <si>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</si>
  <si>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</si>
  <si>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</si>
  <si>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</si>
  <si>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из риса и пшена с маслом</t>
  </si>
  <si>
    <t>200/10</t>
  </si>
  <si>
    <t>13.86</t>
  </si>
  <si>
    <t>Чай с сахаром</t>
  </si>
  <si>
    <t>Бутерброд с сыром</t>
  </si>
  <si>
    <t>30/20</t>
  </si>
  <si>
    <t>Яблоки (порциями)</t>
  </si>
  <si>
    <t>Салат из свеклы отварной</t>
  </si>
  <si>
    <t>Щи из свежей капусты с картофелем со сметаной с мясом</t>
  </si>
  <si>
    <t>200/10/5</t>
  </si>
  <si>
    <t>Макароны отварные</t>
  </si>
  <si>
    <t>Биточки рубленые с соусом</t>
  </si>
  <si>
    <t>50/50</t>
  </si>
  <si>
    <t>кисель из повидла</t>
  </si>
  <si>
    <t>Дарницкий</t>
  </si>
  <si>
    <t>Запеканка из творога со сгущ.молоком</t>
  </si>
  <si>
    <t>130/20</t>
  </si>
  <si>
    <t xml:space="preserve">Чай с лимоном </t>
  </si>
  <si>
    <t>Бутерброды с маслом сливочным</t>
  </si>
  <si>
    <t>40/10</t>
  </si>
  <si>
    <t>Яблоки свежие порциями</t>
  </si>
  <si>
    <t xml:space="preserve">Салат из квашеной капусты </t>
  </si>
  <si>
    <t>Суп кортофельный с макаронными изелиями с мясом</t>
  </si>
  <si>
    <t xml:space="preserve">Пюре картофельное </t>
  </si>
  <si>
    <t>Котлеты рыбные с соусом</t>
  </si>
  <si>
    <t>Компот из изюма</t>
  </si>
  <si>
    <t xml:space="preserve">Хлеб Дарницский </t>
  </si>
  <si>
    <t xml:space="preserve">Чай с фруктовым соком </t>
  </si>
  <si>
    <t>бутерброд с маслом</t>
  </si>
  <si>
    <t xml:space="preserve">Груша порциями </t>
  </si>
  <si>
    <t>30/10</t>
  </si>
  <si>
    <t>каша молочная из овсяных хлопьев с маслом</t>
  </si>
  <si>
    <t>13.56</t>
  </si>
  <si>
    <t>32.78</t>
  </si>
  <si>
    <t>280.90</t>
  </si>
  <si>
    <t>какао с молоком</t>
  </si>
  <si>
    <t>хлеб пшеничный</t>
  </si>
  <si>
    <t>14.58</t>
  </si>
  <si>
    <t>винегрет овощной</t>
  </si>
  <si>
    <t>борщ из свежей капусты со сметаной</t>
  </si>
  <si>
    <t>200/5</t>
  </si>
  <si>
    <t>тефтели рубленые с соусом</t>
  </si>
  <si>
    <t>60/50</t>
  </si>
  <si>
    <t>каша гречневая рассыпчатая с маслом</t>
  </si>
  <si>
    <t>105/5</t>
  </si>
  <si>
    <t>компот из смеси сухофруктов</t>
  </si>
  <si>
    <t>хлеб дарницкий</t>
  </si>
  <si>
    <t xml:space="preserve">Каша молочная пшенная с маслом </t>
  </si>
  <si>
    <t>150/5</t>
  </si>
  <si>
    <t xml:space="preserve">Бутерброд с сыром </t>
  </si>
  <si>
    <t xml:space="preserve">Кофейный напиток с молоком </t>
  </si>
  <si>
    <t xml:space="preserve">Мандарины порциями </t>
  </si>
  <si>
    <t xml:space="preserve">Салат из белокочанной капусты </t>
  </si>
  <si>
    <t xml:space="preserve">Суп картофельный с горохом </t>
  </si>
  <si>
    <t xml:space="preserve">Биточки рубленый с соусом </t>
  </si>
  <si>
    <t xml:space="preserve">Макароны отварные </t>
  </si>
  <si>
    <t xml:space="preserve">Хлеб Дарницкий </t>
  </si>
  <si>
    <t>директор</t>
  </si>
  <si>
    <t>бутерброд с маслом сливочным</t>
  </si>
  <si>
    <t>мандарины порциями</t>
  </si>
  <si>
    <t>рассольник Ленинградский со сметаной с мясом</t>
  </si>
  <si>
    <t>200/5/10</t>
  </si>
  <si>
    <t>филе куриное тушеное в соусе</t>
  </si>
  <si>
    <t>пюре картофельное</t>
  </si>
  <si>
    <t>компот из свежих яблок</t>
  </si>
  <si>
    <t>каша молочная рисовая</t>
  </si>
  <si>
    <t>бутерброд с сыром</t>
  </si>
  <si>
    <t xml:space="preserve">какао с молоком </t>
  </si>
  <si>
    <t xml:space="preserve">яблоки свежие порциями </t>
  </si>
  <si>
    <t>салат из моркови с изюмом</t>
  </si>
  <si>
    <t>суп кортофельный с горохом и мясом</t>
  </si>
  <si>
    <t>биточки рубленые с соусом</t>
  </si>
  <si>
    <t>каша гречневая рассыпчатая</t>
  </si>
  <si>
    <t>компот из кураги</t>
  </si>
  <si>
    <t xml:space="preserve">хлеб Цивильный </t>
  </si>
  <si>
    <t xml:space="preserve">запеканка из творога с сгущенным молоком </t>
  </si>
  <si>
    <t>бутерброд с повидлом</t>
  </si>
  <si>
    <t>чай с сахаром</t>
  </si>
  <si>
    <t xml:space="preserve">винегрет овощной </t>
  </si>
  <si>
    <t>борщ из свежей капусты со сметаной с мясом</t>
  </si>
  <si>
    <t>котлеты рубленые из филе птицы с соусом</t>
  </si>
  <si>
    <t xml:space="preserve">рис отварной </t>
  </si>
  <si>
    <t>Каша молочная пшенная с маслом</t>
  </si>
  <si>
    <t>суп картофельный с макаронными изделиями с мясом</t>
  </si>
  <si>
    <t>котлеты рыбные с соусом</t>
  </si>
  <si>
    <t xml:space="preserve">пюре картофельное </t>
  </si>
  <si>
    <t>компот из чернослива</t>
  </si>
  <si>
    <t>хлеб Цивильный</t>
  </si>
  <si>
    <t>макароны отварные с сыром</t>
  </si>
  <si>
    <t>яблоки свежие порциями</t>
  </si>
  <si>
    <t>салат из белокачанной капусты</t>
  </si>
  <si>
    <t xml:space="preserve">суп крестьянский с крупой </t>
  </si>
  <si>
    <t>плов из птицы</t>
  </si>
  <si>
    <t>чай с лимоном</t>
  </si>
  <si>
    <t>каша полбяная с маслом</t>
  </si>
  <si>
    <t>кофейный напиток с молоком</t>
  </si>
  <si>
    <t xml:space="preserve">салат из свеклы отварной </t>
  </si>
  <si>
    <t>суп каптофельный с макаронными изделиями с мясом</t>
  </si>
  <si>
    <t>200/101</t>
  </si>
  <si>
    <t>филе куриное тушенное в соусе</t>
  </si>
  <si>
    <t xml:space="preserve">Согласовано </t>
  </si>
  <si>
    <t xml:space="preserve">Валиуллина З.Р.    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</si>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</sst>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63" sqref="G16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138</v>
      </c>
      <c r="G1" s="2" t="s">
        <v>16</v>
      </c>
      <c r="H1" s="58" t="s">
        <v>95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17</v>
      </c>
      <c r="H2" s="58" t="s">
        <v>139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4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85</v>
      </c>
      <c r="F6" s="40" t="s">
        <v>86</v>
      </c>
      <c r="G6" s="40">
        <v>6.48</v>
      </c>
      <c r="H6" s="40">
        <v>7.31</v>
      </c>
      <c r="I6" s="40">
        <v>32.06</v>
      </c>
      <c r="J6" s="40">
        <v>218.12</v>
      </c>
      <c r="K6" s="41">
        <v>741</v>
      </c>
      <c r="L6" s="40">
        <v>9.07</v>
      </c>
    </row>
    <row r="7" spans="1:12" ht="15" x14ac:dyDescent="0.25">
      <c r="A7" s="23"/>
      <c r="B7" s="15"/>
      <c r="C7" s="11"/>
      <c r="D7" s="6"/>
      <c r="E7" s="42" t="s">
        <v>87</v>
      </c>
      <c r="F7" s="43" t="s">
        <v>43</v>
      </c>
      <c r="G7" s="43">
        <v>6.88</v>
      </c>
      <c r="H7" s="43">
        <v>5.0199999999999996</v>
      </c>
      <c r="I7" s="43">
        <v>14.58</v>
      </c>
      <c r="J7" s="43">
        <v>143.4</v>
      </c>
      <c r="K7" s="44">
        <v>978</v>
      </c>
      <c r="L7" s="43">
        <v>16.54</v>
      </c>
    </row>
    <row r="8" spans="1:12" ht="15" x14ac:dyDescent="0.25">
      <c r="A8" s="23"/>
      <c r="B8" s="15"/>
      <c r="C8" s="11"/>
      <c r="D8" s="7" t="s">
        <v>21</v>
      </c>
      <c r="E8" s="42" t="s">
        <v>88</v>
      </c>
      <c r="F8" s="43">
        <v>200</v>
      </c>
      <c r="G8" s="43">
        <v>3.3</v>
      </c>
      <c r="H8" s="43">
        <v>2.73</v>
      </c>
      <c r="I8" s="43">
        <v>24.96</v>
      </c>
      <c r="J8" s="43">
        <v>146.30000000000001</v>
      </c>
      <c r="K8" s="44">
        <v>697</v>
      </c>
      <c r="L8" s="43">
        <v>8.9600000000000009</v>
      </c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89</v>
      </c>
      <c r="F10" s="43">
        <v>100</v>
      </c>
      <c r="G10" s="43">
        <v>0.8</v>
      </c>
      <c r="H10" s="43">
        <v>0.3</v>
      </c>
      <c r="I10" s="43">
        <v>8.1</v>
      </c>
      <c r="J10" s="43">
        <v>40</v>
      </c>
      <c r="K10" s="44">
        <v>595</v>
      </c>
      <c r="L10" s="43">
        <v>29.88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300</v>
      </c>
      <c r="G13" s="19">
        <v>17.46</v>
      </c>
      <c r="H13" s="19">
        <v>15.36</v>
      </c>
      <c r="I13" s="19">
        <v>79.7</v>
      </c>
      <c r="J13" s="19">
        <v>547.82000000000005</v>
      </c>
      <c r="K13" s="25"/>
      <c r="L13" s="19">
        <v>64.45</v>
      </c>
    </row>
    <row r="14" spans="1:12" ht="15" x14ac:dyDescent="0.25">
      <c r="A14" s="26">
        <v>1</v>
      </c>
      <c r="B14" s="13">
        <v>1</v>
      </c>
      <c r="C14" s="10" t="s">
        <v>24</v>
      </c>
      <c r="D14" s="7" t="s">
        <v>25</v>
      </c>
      <c r="E14" s="42" t="s">
        <v>90</v>
      </c>
      <c r="F14" s="43">
        <v>60</v>
      </c>
      <c r="G14" s="43">
        <v>0.89</v>
      </c>
      <c r="H14" s="43">
        <v>3.05</v>
      </c>
      <c r="I14" s="43">
        <v>5.39</v>
      </c>
      <c r="J14" s="43">
        <v>51.64</v>
      </c>
      <c r="K14" s="44">
        <v>739</v>
      </c>
      <c r="L14" s="43">
        <v>1.93</v>
      </c>
    </row>
    <row r="15" spans="1:12" ht="15" x14ac:dyDescent="0.25">
      <c r="A15" s="23"/>
      <c r="B15" s="15"/>
      <c r="C15" s="11"/>
      <c r="D15" s="7" t="s">
        <v>26</v>
      </c>
      <c r="E15" s="42" t="s">
        <v>91</v>
      </c>
      <c r="F15" s="43" t="s">
        <v>39</v>
      </c>
      <c r="G15" s="43">
        <v>6.69</v>
      </c>
      <c r="H15" s="43">
        <v>6.77</v>
      </c>
      <c r="I15" s="43">
        <v>15.6</v>
      </c>
      <c r="J15" s="43">
        <v>132.79</v>
      </c>
      <c r="K15" s="44">
        <v>726</v>
      </c>
      <c r="L15" s="43">
        <v>8.9600000000000009</v>
      </c>
    </row>
    <row r="16" spans="1:12" ht="15" x14ac:dyDescent="0.25">
      <c r="A16" s="23"/>
      <c r="B16" s="15"/>
      <c r="C16" s="11"/>
      <c r="D16" s="7" t="s">
        <v>27</v>
      </c>
      <c r="E16" s="42" t="s">
        <v>92</v>
      </c>
      <c r="F16" s="43" t="s">
        <v>50</v>
      </c>
      <c r="G16" s="43">
        <v>7.73</v>
      </c>
      <c r="H16" s="43">
        <v>7.83</v>
      </c>
      <c r="I16" s="43">
        <v>10.18</v>
      </c>
      <c r="J16" s="43">
        <v>138.78</v>
      </c>
      <c r="K16" s="44">
        <v>708</v>
      </c>
      <c r="L16" s="43">
        <v>27.82</v>
      </c>
    </row>
    <row r="17" spans="1:12" ht="15" x14ac:dyDescent="0.25">
      <c r="A17" s="23"/>
      <c r="B17" s="15"/>
      <c r="C17" s="11"/>
      <c r="D17" s="7" t="s">
        <v>28</v>
      </c>
      <c r="E17" s="42" t="s">
        <v>93</v>
      </c>
      <c r="F17" s="43">
        <v>200</v>
      </c>
      <c r="G17" s="43">
        <v>7.26</v>
      </c>
      <c r="H17" s="43">
        <v>6.52</v>
      </c>
      <c r="I17" s="43">
        <v>43.61</v>
      </c>
      <c r="J17" s="43">
        <v>267.02999999999997</v>
      </c>
      <c r="K17" s="44">
        <v>870</v>
      </c>
      <c r="L17" s="43">
        <v>8.44</v>
      </c>
    </row>
    <row r="18" spans="1:12" ht="15" x14ac:dyDescent="0.25">
      <c r="A18" s="23"/>
      <c r="B18" s="15"/>
      <c r="C18" s="11"/>
      <c r="D18" s="7" t="s">
        <v>29</v>
      </c>
      <c r="E18" s="42" t="s">
        <v>65</v>
      </c>
      <c r="F18" s="43">
        <v>200</v>
      </c>
      <c r="G18" s="43">
        <v>0.54</v>
      </c>
      <c r="H18" s="43">
        <v>0.1</v>
      </c>
      <c r="I18" s="43">
        <v>8.58</v>
      </c>
      <c r="J18" s="43">
        <v>33</v>
      </c>
      <c r="K18" s="44">
        <v>597</v>
      </c>
      <c r="L18" s="43">
        <v>6.96</v>
      </c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94</v>
      </c>
      <c r="F20" s="43">
        <v>30</v>
      </c>
      <c r="G20" s="43">
        <v>2.04</v>
      </c>
      <c r="H20" s="43">
        <v>0.39</v>
      </c>
      <c r="I20" s="43">
        <v>12.21</v>
      </c>
      <c r="J20" s="43">
        <v>73.5</v>
      </c>
      <c r="K20" s="44">
        <v>851</v>
      </c>
      <c r="L20" s="43">
        <v>2.0699999999999998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v>490</v>
      </c>
      <c r="G23" s="19">
        <v>25.15</v>
      </c>
      <c r="H23" s="19">
        <v>24.66</v>
      </c>
      <c r="I23" s="19">
        <v>95.57</v>
      </c>
      <c r="J23" s="19">
        <v>696.74</v>
      </c>
      <c r="K23" s="25"/>
      <c r="L23" s="19">
        <v>56.18</v>
      </c>
    </row>
    <row r="24" spans="1:12" ht="15" customHeight="1" thickBot="1" x14ac:dyDescent="0.25">
      <c r="A24" s="29">
        <v>1</v>
      </c>
      <c r="B24" s="30">
        <v>1</v>
      </c>
      <c r="C24" s="52" t="s">
        <v>4</v>
      </c>
      <c r="D24" s="54"/>
      <c r="E24" s="31"/>
      <c r="F24" s="32">
        <v>790</v>
      </c>
      <c r="G24" s="32">
        <v>42.61</v>
      </c>
      <c r="H24" s="32">
        <v>40.020000000000003</v>
      </c>
      <c r="I24" s="32">
        <v>175.27</v>
      </c>
      <c r="J24" s="32">
        <v>1244.56</v>
      </c>
      <c r="K24" s="32"/>
      <c r="L24" s="32">
        <v>120.63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69</v>
      </c>
      <c r="F25" s="40" t="s">
        <v>39</v>
      </c>
      <c r="G25" s="40">
        <v>7.84</v>
      </c>
      <c r="H25" s="40" t="s">
        <v>70</v>
      </c>
      <c r="I25" s="40" t="s">
        <v>71</v>
      </c>
      <c r="J25" s="40" t="s">
        <v>72</v>
      </c>
      <c r="K25" s="41">
        <v>718</v>
      </c>
      <c r="L25" s="40">
        <v>13.07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73</v>
      </c>
      <c r="F27" s="43">
        <v>200</v>
      </c>
      <c r="G27" s="43">
        <v>3.97</v>
      </c>
      <c r="H27" s="43">
        <v>3.42</v>
      </c>
      <c r="I27" s="43">
        <v>26.08</v>
      </c>
      <c r="J27" s="43">
        <v>143</v>
      </c>
      <c r="K27" s="44">
        <v>724</v>
      </c>
      <c r="L27" s="43">
        <v>8.89</v>
      </c>
    </row>
    <row r="28" spans="1:12" ht="15" x14ac:dyDescent="0.25">
      <c r="A28" s="14"/>
      <c r="B28" s="15"/>
      <c r="C28" s="11"/>
      <c r="D28" s="7" t="s">
        <v>22</v>
      </c>
      <c r="E28" s="42" t="s">
        <v>74</v>
      </c>
      <c r="F28" s="43">
        <v>30</v>
      </c>
      <c r="G28" s="43">
        <v>2.2799999999999998</v>
      </c>
      <c r="H28" s="43">
        <v>0.24</v>
      </c>
      <c r="I28" s="43" t="s">
        <v>75</v>
      </c>
      <c r="J28" s="43">
        <v>71.400000000000006</v>
      </c>
      <c r="K28" s="44">
        <v>569</v>
      </c>
      <c r="L28" s="43">
        <v>2.0699999999999998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230</v>
      </c>
      <c r="G32" s="19">
        <v>6.25</v>
      </c>
      <c r="H32" s="19">
        <v>3.66</v>
      </c>
      <c r="I32" s="19">
        <v>26.08</v>
      </c>
      <c r="J32" s="19">
        <v>214.4</v>
      </c>
      <c r="K32" s="25"/>
      <c r="L32" s="19">
        <v>24.03</v>
      </c>
    </row>
    <row r="33" spans="1:12" ht="15" x14ac:dyDescent="0.25">
      <c r="A33" s="13">
        <v>1</v>
      </c>
      <c r="B33" s="13">
        <v>2</v>
      </c>
      <c r="C33" s="10" t="s">
        <v>24</v>
      </c>
      <c r="D33" s="7" t="s">
        <v>25</v>
      </c>
      <c r="E33" s="42" t="s">
        <v>76</v>
      </c>
      <c r="F33" s="43">
        <v>60</v>
      </c>
      <c r="G33" s="43">
        <v>0.8</v>
      </c>
      <c r="H33" s="43">
        <v>6.06</v>
      </c>
      <c r="I33" s="43">
        <v>4.1100000000000003</v>
      </c>
      <c r="J33" s="43">
        <v>74.599999999999994</v>
      </c>
      <c r="K33" s="44">
        <v>25</v>
      </c>
      <c r="L33" s="43">
        <v>4.99</v>
      </c>
    </row>
    <row r="34" spans="1:12" ht="15" x14ac:dyDescent="0.25">
      <c r="A34" s="14"/>
      <c r="B34" s="15"/>
      <c r="C34" s="11"/>
      <c r="D34" s="7" t="s">
        <v>26</v>
      </c>
      <c r="E34" s="42" t="s">
        <v>77</v>
      </c>
      <c r="F34" s="43" t="s">
        <v>78</v>
      </c>
      <c r="G34" s="43">
        <v>3.62</v>
      </c>
      <c r="H34" s="43">
        <v>7.25</v>
      </c>
      <c r="I34" s="43">
        <v>11.22</v>
      </c>
      <c r="J34" s="43">
        <v>102.4</v>
      </c>
      <c r="K34" s="44">
        <v>742</v>
      </c>
      <c r="L34" s="43">
        <v>12.2</v>
      </c>
    </row>
    <row r="35" spans="1:12" ht="15" x14ac:dyDescent="0.25">
      <c r="A35" s="14"/>
      <c r="B35" s="15"/>
      <c r="C35" s="11"/>
      <c r="D35" s="7" t="s">
        <v>27</v>
      </c>
      <c r="E35" s="42" t="s">
        <v>79</v>
      </c>
      <c r="F35" s="43" t="s">
        <v>80</v>
      </c>
      <c r="G35" s="43">
        <v>7.47</v>
      </c>
      <c r="H35" s="43">
        <v>8.3699999999999992</v>
      </c>
      <c r="I35" s="43">
        <v>8.0500000000000007</v>
      </c>
      <c r="J35" s="43">
        <v>139.1</v>
      </c>
      <c r="K35" s="44">
        <v>743</v>
      </c>
      <c r="L35" s="43">
        <v>28.88</v>
      </c>
    </row>
    <row r="36" spans="1:12" ht="15" x14ac:dyDescent="0.25">
      <c r="A36" s="14"/>
      <c r="B36" s="15"/>
      <c r="C36" s="11"/>
      <c r="D36" s="7" t="s">
        <v>28</v>
      </c>
      <c r="E36" s="42" t="s">
        <v>81</v>
      </c>
      <c r="F36" s="43" t="s">
        <v>82</v>
      </c>
      <c r="G36" s="43">
        <v>8.68</v>
      </c>
      <c r="H36" s="43">
        <v>6.31</v>
      </c>
      <c r="I36" s="43">
        <v>42.64</v>
      </c>
      <c r="J36" s="43">
        <v>266.45999999999998</v>
      </c>
      <c r="K36" s="44">
        <v>746</v>
      </c>
      <c r="L36" s="43">
        <v>7.51</v>
      </c>
    </row>
    <row r="37" spans="1:12" ht="15" x14ac:dyDescent="0.25">
      <c r="A37" s="14"/>
      <c r="B37" s="15"/>
      <c r="C37" s="11"/>
      <c r="D37" s="7" t="s">
        <v>29</v>
      </c>
      <c r="E37" s="42" t="s">
        <v>83</v>
      </c>
      <c r="F37" s="43">
        <v>200</v>
      </c>
      <c r="G37" s="43">
        <v>0.56999999999999995</v>
      </c>
      <c r="H37" s="43">
        <v>0</v>
      </c>
      <c r="I37" s="43">
        <v>32.21</v>
      </c>
      <c r="J37" s="43">
        <v>126.05</v>
      </c>
      <c r="K37" s="44">
        <v>730</v>
      </c>
      <c r="L37" s="43">
        <v>7.32</v>
      </c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 t="s">
        <v>84</v>
      </c>
      <c r="F39" s="43">
        <v>30</v>
      </c>
      <c r="G39" s="43">
        <v>2.04</v>
      </c>
      <c r="H39" s="43">
        <v>0.39</v>
      </c>
      <c r="I39" s="43">
        <v>12.21</v>
      </c>
      <c r="J39" s="43">
        <v>73.5</v>
      </c>
      <c r="K39" s="44">
        <v>851</v>
      </c>
      <c r="L39" s="43">
        <v>2.0699999999999998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v>290</v>
      </c>
      <c r="G42" s="19">
        <v>23.18</v>
      </c>
      <c r="H42" s="19">
        <v>28.38</v>
      </c>
      <c r="I42" s="19">
        <v>110.44</v>
      </c>
      <c r="J42" s="19">
        <v>782.11</v>
      </c>
      <c r="K42" s="25"/>
      <c r="L42" s="19">
        <v>62.97</v>
      </c>
    </row>
    <row r="43" spans="1:12" ht="15.75" customHeight="1" thickBot="1" x14ac:dyDescent="0.25">
      <c r="A43" s="33">
        <v>1</v>
      </c>
      <c r="B43" s="33">
        <v>2</v>
      </c>
      <c r="C43" s="52" t="s">
        <v>4</v>
      </c>
      <c r="D43" s="54"/>
      <c r="E43" s="31"/>
      <c r="F43" s="32">
        <v>520</v>
      </c>
      <c r="G43" s="32">
        <v>29.43</v>
      </c>
      <c r="H43" s="32">
        <v>32.04</v>
      </c>
      <c r="I43" s="32">
        <v>136.52000000000001</v>
      </c>
      <c r="J43" s="32">
        <v>996.51</v>
      </c>
      <c r="K43" s="32"/>
      <c r="L43" s="32">
        <v>87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53</v>
      </c>
      <c r="F44" s="40" t="s">
        <v>54</v>
      </c>
      <c r="G44" s="40">
        <v>22.27</v>
      </c>
      <c r="H44" s="40">
        <v>16.79</v>
      </c>
      <c r="I44" s="40">
        <v>31.71</v>
      </c>
      <c r="J44" s="40">
        <v>367.83</v>
      </c>
      <c r="K44" s="41">
        <v>744</v>
      </c>
      <c r="L44" s="40">
        <v>45.2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55</v>
      </c>
      <c r="F46" s="43">
        <v>200</v>
      </c>
      <c r="G46" s="43">
        <v>0.16</v>
      </c>
      <c r="H46" s="43">
        <v>0.03</v>
      </c>
      <c r="I46" s="43">
        <v>15.2</v>
      </c>
      <c r="J46" s="43">
        <v>59.16</v>
      </c>
      <c r="K46" s="44">
        <v>736</v>
      </c>
      <c r="L46" s="43">
        <v>2.94</v>
      </c>
    </row>
    <row r="47" spans="1:12" ht="15" x14ac:dyDescent="0.25">
      <c r="A47" s="23"/>
      <c r="B47" s="15"/>
      <c r="C47" s="11"/>
      <c r="D47" s="7" t="s">
        <v>22</v>
      </c>
      <c r="E47" s="42" t="s">
        <v>56</v>
      </c>
      <c r="F47" s="43" t="s">
        <v>57</v>
      </c>
      <c r="G47" s="43">
        <v>3.12</v>
      </c>
      <c r="H47" s="43">
        <v>8.57</v>
      </c>
      <c r="I47" s="43">
        <v>19.52</v>
      </c>
      <c r="J47" s="43">
        <v>170</v>
      </c>
      <c r="K47" s="44">
        <v>860</v>
      </c>
      <c r="L47" s="43">
        <v>8.52</v>
      </c>
    </row>
    <row r="48" spans="1:12" ht="15" x14ac:dyDescent="0.25">
      <c r="A48" s="23"/>
      <c r="B48" s="15"/>
      <c r="C48" s="11"/>
      <c r="D48" s="7" t="s">
        <v>23</v>
      </c>
      <c r="E48" s="42" t="s">
        <v>58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45</v>
      </c>
      <c r="K48" s="44">
        <v>698</v>
      </c>
      <c r="L48" s="43">
        <v>9.41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v>300</v>
      </c>
      <c r="G51" s="19">
        <v>25.95</v>
      </c>
      <c r="H51" s="19">
        <v>25.79</v>
      </c>
      <c r="I51" s="19">
        <v>76.23</v>
      </c>
      <c r="J51" s="19">
        <v>641.99</v>
      </c>
      <c r="K51" s="25"/>
      <c r="L51" s="19">
        <v>66.069999999999993</v>
      </c>
    </row>
    <row r="52" spans="1:12" ht="15" x14ac:dyDescent="0.25">
      <c r="A52" s="26">
        <v>1</v>
      </c>
      <c r="B52" s="13">
        <v>3</v>
      </c>
      <c r="C52" s="10" t="s">
        <v>24</v>
      </c>
      <c r="D52" s="7" t="s">
        <v>25</v>
      </c>
      <c r="E52" s="42" t="s">
        <v>59</v>
      </c>
      <c r="F52" s="43">
        <v>60</v>
      </c>
      <c r="G52" s="43">
        <v>0.96</v>
      </c>
      <c r="H52" s="43">
        <v>3</v>
      </c>
      <c r="I52" s="43">
        <v>4.6100000000000003</v>
      </c>
      <c r="J52" s="43">
        <v>50.03</v>
      </c>
      <c r="K52" s="44">
        <v>731</v>
      </c>
      <c r="L52" s="43">
        <v>8.18</v>
      </c>
    </row>
    <row r="53" spans="1:12" ht="15" x14ac:dyDescent="0.25">
      <c r="A53" s="23"/>
      <c r="B53" s="15"/>
      <c r="C53" s="11"/>
      <c r="D53" s="7" t="s">
        <v>26</v>
      </c>
      <c r="E53" s="42" t="s">
        <v>60</v>
      </c>
      <c r="F53" s="43" t="s">
        <v>39</v>
      </c>
      <c r="G53" s="43">
        <v>4.8099999999999996</v>
      </c>
      <c r="H53" s="43">
        <v>4.6500000000000004</v>
      </c>
      <c r="I53" s="43">
        <v>16.73</v>
      </c>
      <c r="J53" s="43">
        <v>111.6</v>
      </c>
      <c r="K53" s="44">
        <v>478</v>
      </c>
      <c r="L53" s="43">
        <v>9.9499999999999993</v>
      </c>
    </row>
    <row r="54" spans="1:12" ht="15" x14ac:dyDescent="0.25">
      <c r="A54" s="23"/>
      <c r="B54" s="15"/>
      <c r="C54" s="11"/>
      <c r="D54" s="7" t="s">
        <v>27</v>
      </c>
      <c r="E54" s="42" t="s">
        <v>61</v>
      </c>
      <c r="F54" s="43">
        <v>200</v>
      </c>
      <c r="G54" s="43">
        <v>4.24</v>
      </c>
      <c r="H54" s="43">
        <v>10.94</v>
      </c>
      <c r="I54" s="43">
        <v>26.34</v>
      </c>
      <c r="J54" s="43">
        <v>220.37</v>
      </c>
      <c r="K54" s="44">
        <v>706</v>
      </c>
      <c r="L54" s="43">
        <v>12.71</v>
      </c>
    </row>
    <row r="55" spans="1:12" ht="15" x14ac:dyDescent="0.25">
      <c r="A55" s="23"/>
      <c r="B55" s="15"/>
      <c r="C55" s="11"/>
      <c r="D55" s="7" t="s">
        <v>28</v>
      </c>
      <c r="E55" s="42" t="s">
        <v>62</v>
      </c>
      <c r="F55" s="43" t="s">
        <v>50</v>
      </c>
      <c r="G55" s="43">
        <v>7.16</v>
      </c>
      <c r="H55" s="43">
        <v>4.92</v>
      </c>
      <c r="I55" s="43">
        <v>11.14</v>
      </c>
      <c r="J55" s="43">
        <v>118.29</v>
      </c>
      <c r="K55" s="44">
        <v>732</v>
      </c>
      <c r="L55" s="43">
        <v>18.309999999999999</v>
      </c>
    </row>
    <row r="56" spans="1:12" ht="15" x14ac:dyDescent="0.25">
      <c r="A56" s="23"/>
      <c r="B56" s="15"/>
      <c r="C56" s="11"/>
      <c r="D56" s="7" t="s">
        <v>29</v>
      </c>
      <c r="E56" s="42" t="s">
        <v>63</v>
      </c>
      <c r="F56" s="43">
        <v>200</v>
      </c>
      <c r="G56" s="43">
        <v>0.36</v>
      </c>
      <c r="H56" s="43">
        <v>0</v>
      </c>
      <c r="I56" s="43">
        <v>28.06</v>
      </c>
      <c r="J56" s="43">
        <v>108.83</v>
      </c>
      <c r="K56" s="44">
        <v>707</v>
      </c>
      <c r="L56" s="43">
        <v>8.16</v>
      </c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 t="s">
        <v>64</v>
      </c>
      <c r="F58" s="43">
        <v>30</v>
      </c>
      <c r="G58" s="43">
        <v>2.04</v>
      </c>
      <c r="H58" s="43">
        <v>0.39</v>
      </c>
      <c r="I58" s="43">
        <v>12.21</v>
      </c>
      <c r="J58" s="43">
        <v>73.5</v>
      </c>
      <c r="K58" s="44">
        <v>851</v>
      </c>
      <c r="L58" s="43">
        <v>2.0699999999999998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v>490</v>
      </c>
      <c r="G61" s="19">
        <v>19.57</v>
      </c>
      <c r="H61" s="19">
        <v>23.9</v>
      </c>
      <c r="I61" s="19">
        <v>99.09</v>
      </c>
      <c r="J61" s="19">
        <v>682.62</v>
      </c>
      <c r="K61" s="25"/>
      <c r="L61" s="19">
        <v>59.38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790</v>
      </c>
      <c r="G62" s="32">
        <f t="shared" ref="G62" si="0">G51+G61</f>
        <v>45.519999999999996</v>
      </c>
      <c r="H62" s="32">
        <f t="shared" ref="H62" si="1">H51+H61</f>
        <v>49.69</v>
      </c>
      <c r="I62" s="32">
        <f t="shared" ref="I62" si="2">I51+I61</f>
        <v>175.32</v>
      </c>
      <c r="J62" s="32">
        <f t="shared" ref="J62:L62" si="3">J51+J61</f>
        <v>1324.6100000000001</v>
      </c>
      <c r="K62" s="32"/>
      <c r="L62" s="32">
        <f t="shared" si="3"/>
        <v>125.44999999999999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38</v>
      </c>
      <c r="F63" s="40" t="s">
        <v>39</v>
      </c>
      <c r="G63" s="40">
        <v>6.18</v>
      </c>
      <c r="H63" s="40">
        <v>11.62</v>
      </c>
      <c r="I63" s="40">
        <v>33.36</v>
      </c>
      <c r="J63" s="40">
        <v>259.24</v>
      </c>
      <c r="K63" s="41">
        <v>720</v>
      </c>
      <c r="L63" s="40" t="s">
        <v>40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41</v>
      </c>
      <c r="F65" s="43">
        <v>200</v>
      </c>
      <c r="G65" s="43">
        <v>0.1</v>
      </c>
      <c r="H65" s="43">
        <v>0.03</v>
      </c>
      <c r="I65" s="43">
        <v>14.99</v>
      </c>
      <c r="J65" s="43">
        <v>56.85</v>
      </c>
      <c r="K65" s="44">
        <v>728</v>
      </c>
      <c r="L65" s="43">
        <v>1.55</v>
      </c>
    </row>
    <row r="66" spans="1:12" ht="15" x14ac:dyDescent="0.25">
      <c r="A66" s="23"/>
      <c r="B66" s="15"/>
      <c r="C66" s="11"/>
      <c r="D66" s="7" t="s">
        <v>22</v>
      </c>
      <c r="E66" s="42" t="s">
        <v>42</v>
      </c>
      <c r="F66" s="43" t="s">
        <v>43</v>
      </c>
      <c r="G66" s="43">
        <v>6.88</v>
      </c>
      <c r="H66" s="43">
        <v>5.0199999999999996</v>
      </c>
      <c r="I66" s="43">
        <v>14.58</v>
      </c>
      <c r="J66" s="43">
        <v>143.4</v>
      </c>
      <c r="K66" s="44">
        <v>978</v>
      </c>
      <c r="L66" s="43">
        <v>16.54</v>
      </c>
    </row>
    <row r="67" spans="1:12" ht="15" x14ac:dyDescent="0.25">
      <c r="A67" s="23"/>
      <c r="B67" s="15"/>
      <c r="C67" s="11"/>
      <c r="D67" s="7" t="s">
        <v>23</v>
      </c>
      <c r="E67" s="42" t="s">
        <v>44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45</v>
      </c>
      <c r="K67" s="44">
        <v>610</v>
      </c>
      <c r="L67" s="43">
        <v>9.41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v>300</v>
      </c>
      <c r="G70" s="19">
        <v>13.56</v>
      </c>
      <c r="H70" s="19">
        <v>17.07</v>
      </c>
      <c r="I70" s="19">
        <v>72.73</v>
      </c>
      <c r="J70" s="19">
        <v>504.49</v>
      </c>
      <c r="K70" s="25"/>
      <c r="L70" s="19">
        <v>27.5</v>
      </c>
    </row>
    <row r="71" spans="1:12" ht="15" x14ac:dyDescent="0.25">
      <c r="A71" s="26">
        <v>1</v>
      </c>
      <c r="B71" s="13">
        <v>4</v>
      </c>
      <c r="C71" s="10" t="s">
        <v>24</v>
      </c>
      <c r="D71" s="7" t="s">
        <v>25</v>
      </c>
      <c r="E71" s="42" t="s">
        <v>45</v>
      </c>
      <c r="F71" s="43">
        <v>60</v>
      </c>
      <c r="G71" s="43">
        <v>0.81</v>
      </c>
      <c r="H71" s="43">
        <v>3.65</v>
      </c>
      <c r="I71" s="43">
        <v>4.72</v>
      </c>
      <c r="J71" s="43">
        <v>53.91</v>
      </c>
      <c r="K71" s="44">
        <v>429</v>
      </c>
      <c r="L71" s="43">
        <v>1.7</v>
      </c>
    </row>
    <row r="72" spans="1:12" ht="25.5" x14ac:dyDescent="0.25">
      <c r="A72" s="23"/>
      <c r="B72" s="15"/>
      <c r="C72" s="11"/>
      <c r="D72" s="7" t="s">
        <v>26</v>
      </c>
      <c r="E72" s="42" t="s">
        <v>46</v>
      </c>
      <c r="F72" s="43" t="s">
        <v>47</v>
      </c>
      <c r="G72" s="43">
        <v>4.04</v>
      </c>
      <c r="H72" s="43">
        <v>7.46</v>
      </c>
      <c r="I72" s="43">
        <v>6.56</v>
      </c>
      <c r="J72" s="43">
        <v>94.1</v>
      </c>
      <c r="K72" s="44">
        <v>745</v>
      </c>
      <c r="L72" s="43">
        <v>9.7100000000000009</v>
      </c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7.13</v>
      </c>
      <c r="H73" s="43">
        <v>0.75</v>
      </c>
      <c r="I73" s="43">
        <v>42.55</v>
      </c>
      <c r="J73" s="43">
        <v>209.95</v>
      </c>
      <c r="K73" s="44">
        <v>940</v>
      </c>
      <c r="L73" s="43">
        <v>4.3099999999999996</v>
      </c>
    </row>
    <row r="74" spans="1:12" ht="15" x14ac:dyDescent="0.25">
      <c r="A74" s="23"/>
      <c r="B74" s="15"/>
      <c r="C74" s="11"/>
      <c r="D74" s="7" t="s">
        <v>28</v>
      </c>
      <c r="E74" s="42" t="s">
        <v>49</v>
      </c>
      <c r="F74" s="43" t="s">
        <v>50</v>
      </c>
      <c r="G74" s="43">
        <v>7.73</v>
      </c>
      <c r="H74" s="43">
        <v>7.83</v>
      </c>
      <c r="I74" s="43">
        <v>10.18</v>
      </c>
      <c r="J74" s="43">
        <v>138.78</v>
      </c>
      <c r="K74" s="44">
        <v>708</v>
      </c>
      <c r="L74" s="43">
        <v>27.82</v>
      </c>
    </row>
    <row r="75" spans="1:12" ht="15" x14ac:dyDescent="0.25">
      <c r="A75" s="23"/>
      <c r="B75" s="15"/>
      <c r="C75" s="11"/>
      <c r="D75" s="7" t="s">
        <v>29</v>
      </c>
      <c r="E75" s="42" t="s">
        <v>51</v>
      </c>
      <c r="F75" s="43">
        <v>200</v>
      </c>
      <c r="G75" s="43">
        <v>7.0000000000000007E-2</v>
      </c>
      <c r="H75" s="43">
        <v>0</v>
      </c>
      <c r="I75" s="43">
        <v>28.92</v>
      </c>
      <c r="J75" s="43">
        <v>109.81</v>
      </c>
      <c r="K75" s="44">
        <v>900</v>
      </c>
      <c r="L75" s="43">
        <v>7.51</v>
      </c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 t="s">
        <v>52</v>
      </c>
      <c r="F77" s="43">
        <v>30</v>
      </c>
      <c r="G77" s="43">
        <v>2.04</v>
      </c>
      <c r="H77" s="43">
        <v>0.39</v>
      </c>
      <c r="I77" s="43">
        <v>12.21</v>
      </c>
      <c r="J77" s="43">
        <v>73.5</v>
      </c>
      <c r="K77" s="44">
        <v>851</v>
      </c>
      <c r="L77" s="43">
        <v>2.0699999999999998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v>490</v>
      </c>
      <c r="G80" s="19">
        <v>21.82</v>
      </c>
      <c r="H80" s="19">
        <v>20.079999999999998</v>
      </c>
      <c r="I80" s="19">
        <v>105.14</v>
      </c>
      <c r="J80" s="19">
        <v>680.05</v>
      </c>
      <c r="K80" s="25"/>
      <c r="L80" s="19">
        <v>53.12</v>
      </c>
    </row>
    <row r="81" spans="1:12" ht="15.75" customHeight="1" thickBot="1" x14ac:dyDescent="0.25">
      <c r="A81" s="29">
        <v>1</v>
      </c>
      <c r="B81" s="30">
        <v>4</v>
      </c>
      <c r="C81" s="52" t="s">
        <v>4</v>
      </c>
      <c r="D81" s="54"/>
      <c r="E81" s="31"/>
      <c r="F81" s="32">
        <v>790</v>
      </c>
      <c r="G81" s="32">
        <v>35.380000000000003</v>
      </c>
      <c r="H81" s="32">
        <v>37.15</v>
      </c>
      <c r="I81" s="32">
        <v>177.87</v>
      </c>
      <c r="J81" s="32">
        <v>1184.54</v>
      </c>
      <c r="K81" s="32"/>
      <c r="L81" s="32">
        <v>80.62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81</v>
      </c>
      <c r="F82" s="40" t="s">
        <v>86</v>
      </c>
      <c r="G82" s="40">
        <v>8.68</v>
      </c>
      <c r="H82" s="40">
        <v>6.31</v>
      </c>
      <c r="I82" s="40">
        <v>42.64</v>
      </c>
      <c r="J82" s="40">
        <v>266.45999999999998</v>
      </c>
      <c r="K82" s="41">
        <v>746</v>
      </c>
      <c r="L82" s="40">
        <v>7.51</v>
      </c>
    </row>
    <row r="83" spans="1:12" ht="15" x14ac:dyDescent="0.25">
      <c r="A83" s="23"/>
      <c r="B83" s="15"/>
      <c r="C83" s="11"/>
      <c r="D83" s="6"/>
      <c r="E83" s="42" t="s">
        <v>96</v>
      </c>
      <c r="F83" s="51" t="s">
        <v>68</v>
      </c>
      <c r="G83" s="43">
        <v>2.36</v>
      </c>
      <c r="H83" s="43">
        <v>8.49</v>
      </c>
      <c r="I83" s="43">
        <v>14.66</v>
      </c>
      <c r="J83" s="43">
        <v>146.19999999999999</v>
      </c>
      <c r="K83" s="44">
        <v>733</v>
      </c>
      <c r="L83" s="43">
        <v>7.83</v>
      </c>
    </row>
    <row r="84" spans="1:12" ht="15" x14ac:dyDescent="0.25">
      <c r="A84" s="23"/>
      <c r="B84" s="15"/>
      <c r="C84" s="11"/>
      <c r="D84" s="7" t="s">
        <v>21</v>
      </c>
      <c r="E84" s="42" t="s">
        <v>73</v>
      </c>
      <c r="F84" s="43">
        <v>200</v>
      </c>
      <c r="G84" s="43">
        <v>3.97</v>
      </c>
      <c r="H84" s="43">
        <v>3.42</v>
      </c>
      <c r="I84" s="43">
        <v>26.08</v>
      </c>
      <c r="J84" s="43">
        <v>143</v>
      </c>
      <c r="K84" s="44">
        <v>724</v>
      </c>
      <c r="L84" s="43">
        <v>8.89</v>
      </c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 t="s">
        <v>97</v>
      </c>
      <c r="F86" s="43">
        <v>100</v>
      </c>
      <c r="G86" s="43">
        <v>0.8</v>
      </c>
      <c r="H86" s="43">
        <v>0.3</v>
      </c>
      <c r="I86" s="43">
        <v>8.1</v>
      </c>
      <c r="J86" s="43">
        <v>40</v>
      </c>
      <c r="K86" s="44">
        <v>595</v>
      </c>
      <c r="L86" s="43">
        <v>29.88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v>300</v>
      </c>
      <c r="G89" s="19">
        <v>15.81</v>
      </c>
      <c r="H89" s="19">
        <v>18.52</v>
      </c>
      <c r="I89" s="19">
        <v>91.48</v>
      </c>
      <c r="J89" s="19">
        <v>595.66</v>
      </c>
      <c r="K89" s="25"/>
      <c r="L89" s="19">
        <v>54.11</v>
      </c>
    </row>
    <row r="90" spans="1:12" ht="15" x14ac:dyDescent="0.25">
      <c r="A90" s="26">
        <v>1</v>
      </c>
      <c r="B90" s="13">
        <v>5</v>
      </c>
      <c r="C90" s="10" t="s">
        <v>24</v>
      </c>
      <c r="D90" s="7" t="s">
        <v>25</v>
      </c>
      <c r="E90" s="42" t="s">
        <v>76</v>
      </c>
      <c r="F90" s="43">
        <v>60</v>
      </c>
      <c r="G90" s="43">
        <v>0.8</v>
      </c>
      <c r="H90" s="43">
        <v>6.06</v>
      </c>
      <c r="I90" s="43">
        <v>4.1100000000000003</v>
      </c>
      <c r="J90" s="43">
        <v>74.599999999999994</v>
      </c>
      <c r="K90" s="44">
        <v>25</v>
      </c>
      <c r="L90" s="43">
        <v>4.99</v>
      </c>
    </row>
    <row r="91" spans="1:12" ht="15" x14ac:dyDescent="0.25">
      <c r="A91" s="23"/>
      <c r="B91" s="15"/>
      <c r="C91" s="11"/>
      <c r="D91" s="7" t="s">
        <v>26</v>
      </c>
      <c r="E91" s="42" t="s">
        <v>98</v>
      </c>
      <c r="F91" s="43" t="s">
        <v>99</v>
      </c>
      <c r="G91" s="43">
        <v>1.81</v>
      </c>
      <c r="H91" s="43">
        <v>5.03</v>
      </c>
      <c r="I91" s="43">
        <v>13.57</v>
      </c>
      <c r="J91" s="43">
        <v>109.28</v>
      </c>
      <c r="K91" s="44">
        <v>749</v>
      </c>
      <c r="L91" s="43">
        <v>5.53</v>
      </c>
    </row>
    <row r="92" spans="1:12" ht="15" x14ac:dyDescent="0.25">
      <c r="A92" s="23"/>
      <c r="B92" s="15"/>
      <c r="C92" s="11"/>
      <c r="D92" s="7" t="s">
        <v>27</v>
      </c>
      <c r="E92" s="42" t="s">
        <v>100</v>
      </c>
      <c r="F92" s="43" t="s">
        <v>50</v>
      </c>
      <c r="G92" s="43">
        <v>13.07</v>
      </c>
      <c r="H92" s="43">
        <v>18.32</v>
      </c>
      <c r="I92" s="43">
        <v>2.95</v>
      </c>
      <c r="J92" s="43">
        <v>106.56</v>
      </c>
      <c r="K92" s="44">
        <v>934</v>
      </c>
      <c r="L92" s="43">
        <v>38.15</v>
      </c>
    </row>
    <row r="93" spans="1:12" ht="15" x14ac:dyDescent="0.25">
      <c r="A93" s="23"/>
      <c r="B93" s="15"/>
      <c r="C93" s="11"/>
      <c r="D93" s="7" t="s">
        <v>28</v>
      </c>
      <c r="E93" s="42" t="s">
        <v>101</v>
      </c>
      <c r="F93" s="43">
        <v>200</v>
      </c>
      <c r="G93" s="43">
        <v>4.05</v>
      </c>
      <c r="H93" s="43">
        <v>9.64</v>
      </c>
      <c r="I93" s="43">
        <v>25.17</v>
      </c>
      <c r="J93" s="43">
        <v>203.62</v>
      </c>
      <c r="K93" s="44">
        <v>883</v>
      </c>
      <c r="L93" s="43">
        <v>11.55</v>
      </c>
    </row>
    <row r="94" spans="1:12" ht="15" x14ac:dyDescent="0.25">
      <c r="A94" s="23"/>
      <c r="B94" s="15"/>
      <c r="C94" s="11"/>
      <c r="D94" s="7" t="s">
        <v>29</v>
      </c>
      <c r="E94" s="42" t="s">
        <v>102</v>
      </c>
      <c r="F94" s="43">
        <v>200</v>
      </c>
      <c r="G94" s="43">
        <v>0.16</v>
      </c>
      <c r="H94" s="43">
        <v>0.16</v>
      </c>
      <c r="I94" s="43">
        <v>27.87</v>
      </c>
      <c r="J94" s="43">
        <v>108.96</v>
      </c>
      <c r="K94" s="44">
        <v>721</v>
      </c>
      <c r="L94" s="43">
        <v>6.22</v>
      </c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460</v>
      </c>
      <c r="G99" s="19">
        <f t="shared" ref="G99" si="4">SUM(G90:G98)</f>
        <v>19.89</v>
      </c>
      <c r="H99" s="19">
        <f t="shared" ref="H99" si="5">SUM(H90:H98)</f>
        <v>39.209999999999994</v>
      </c>
      <c r="I99" s="19">
        <f t="shared" ref="I99" si="6">SUM(I90:I98)</f>
        <v>73.67</v>
      </c>
      <c r="J99" s="19">
        <f t="shared" ref="J99:L99" si="7">SUM(J90:J98)</f>
        <v>603.02</v>
      </c>
      <c r="K99" s="25"/>
      <c r="L99" s="19">
        <f t="shared" si="7"/>
        <v>66.44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760</v>
      </c>
      <c r="G100" s="32">
        <f t="shared" ref="G100" si="8">G89+G99</f>
        <v>35.700000000000003</v>
      </c>
      <c r="H100" s="32">
        <f t="shared" ref="H100" si="9">H89+H99</f>
        <v>57.72999999999999</v>
      </c>
      <c r="I100" s="32">
        <f t="shared" ref="I100" si="10">I89+I99</f>
        <v>165.15</v>
      </c>
      <c r="J100" s="32">
        <f t="shared" ref="J100:L100" si="11">J89+J99</f>
        <v>1198.6799999999998</v>
      </c>
      <c r="K100" s="32"/>
      <c r="L100" s="32">
        <f t="shared" si="11"/>
        <v>120.55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103</v>
      </c>
      <c r="F101" s="40" t="s">
        <v>86</v>
      </c>
      <c r="G101" s="40">
        <v>4.55</v>
      </c>
      <c r="H101" s="40">
        <v>6.47</v>
      </c>
      <c r="I101" s="40">
        <v>29.05</v>
      </c>
      <c r="J101" s="40">
        <v>191.33</v>
      </c>
      <c r="K101" s="41">
        <v>750</v>
      </c>
      <c r="L101" s="40">
        <v>10.19</v>
      </c>
    </row>
    <row r="102" spans="1:12" ht="15" x14ac:dyDescent="0.25">
      <c r="A102" s="23"/>
      <c r="B102" s="15"/>
      <c r="C102" s="11"/>
      <c r="D102" s="6"/>
      <c r="E102" s="42" t="s">
        <v>104</v>
      </c>
      <c r="F102" s="43" t="s">
        <v>43</v>
      </c>
      <c r="G102" s="43">
        <v>5.77</v>
      </c>
      <c r="H102" s="43">
        <v>7.95</v>
      </c>
      <c r="I102" s="43">
        <v>14.62</v>
      </c>
      <c r="J102" s="43">
        <v>162.80000000000001</v>
      </c>
      <c r="K102" s="44">
        <v>392</v>
      </c>
      <c r="L102" s="43">
        <v>15.76</v>
      </c>
    </row>
    <row r="103" spans="1:12" ht="15" x14ac:dyDescent="0.25">
      <c r="A103" s="23"/>
      <c r="B103" s="15"/>
      <c r="C103" s="11"/>
      <c r="D103" s="7" t="s">
        <v>21</v>
      </c>
      <c r="E103" s="42" t="s">
        <v>105</v>
      </c>
      <c r="F103" s="43">
        <v>200</v>
      </c>
      <c r="G103" s="43">
        <v>3.97</v>
      </c>
      <c r="H103" s="43">
        <v>3.42</v>
      </c>
      <c r="I103" s="43">
        <v>26.08</v>
      </c>
      <c r="J103" s="43">
        <v>143</v>
      </c>
      <c r="K103" s="44">
        <v>724</v>
      </c>
      <c r="L103" s="43">
        <v>8.89</v>
      </c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106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45</v>
      </c>
      <c r="K105" s="44">
        <v>698</v>
      </c>
      <c r="L105" s="43">
        <v>9.41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300</v>
      </c>
      <c r="G108" s="19">
        <f t="shared" ref="G108:J108" si="12">SUM(G101:G107)</f>
        <v>14.690000000000001</v>
      </c>
      <c r="H108" s="19">
        <f t="shared" si="12"/>
        <v>18.239999999999998</v>
      </c>
      <c r="I108" s="19">
        <f t="shared" si="12"/>
        <v>79.55</v>
      </c>
      <c r="J108" s="19">
        <f t="shared" si="12"/>
        <v>542.13</v>
      </c>
      <c r="K108" s="25"/>
      <c r="L108" s="19">
        <f t="shared" ref="L108" si="13">SUM(L101:L107)</f>
        <v>44.25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107</v>
      </c>
      <c r="F109" s="43">
        <v>60</v>
      </c>
      <c r="G109" s="43">
        <v>0.72</v>
      </c>
      <c r="H109" s="43">
        <v>3.64</v>
      </c>
      <c r="I109" s="43">
        <v>12.99</v>
      </c>
      <c r="J109" s="43">
        <v>85.94</v>
      </c>
      <c r="K109" s="44">
        <v>443</v>
      </c>
      <c r="L109" s="43">
        <v>4.71</v>
      </c>
    </row>
    <row r="110" spans="1:12" ht="15" x14ac:dyDescent="0.25">
      <c r="A110" s="23"/>
      <c r="B110" s="15"/>
      <c r="C110" s="11"/>
      <c r="D110" s="7" t="s">
        <v>26</v>
      </c>
      <c r="E110" s="42" t="s">
        <v>108</v>
      </c>
      <c r="F110" s="43" t="s">
        <v>39</v>
      </c>
      <c r="G110" s="43">
        <v>6.69</v>
      </c>
      <c r="H110" s="43">
        <v>6.77</v>
      </c>
      <c r="I110" s="43">
        <v>15.6</v>
      </c>
      <c r="J110" s="43">
        <v>132.79</v>
      </c>
      <c r="K110" s="44">
        <v>726</v>
      </c>
      <c r="L110" s="43">
        <v>9.0399999999999991</v>
      </c>
    </row>
    <row r="111" spans="1:12" ht="15" x14ac:dyDescent="0.25">
      <c r="A111" s="23"/>
      <c r="B111" s="15"/>
      <c r="C111" s="11"/>
      <c r="D111" s="7" t="s">
        <v>27</v>
      </c>
      <c r="E111" s="42" t="s">
        <v>109</v>
      </c>
      <c r="F111" s="43" t="s">
        <v>50</v>
      </c>
      <c r="G111" s="43">
        <v>7.73</v>
      </c>
      <c r="H111" s="43">
        <v>7.83</v>
      </c>
      <c r="I111" s="43">
        <v>10.18</v>
      </c>
      <c r="J111" s="43">
        <v>138.78</v>
      </c>
      <c r="K111" s="44">
        <v>708</v>
      </c>
      <c r="L111" s="43">
        <v>27.81</v>
      </c>
    </row>
    <row r="112" spans="1:12" ht="15" x14ac:dyDescent="0.25">
      <c r="A112" s="23"/>
      <c r="B112" s="15"/>
      <c r="C112" s="11"/>
      <c r="D112" s="7" t="s">
        <v>28</v>
      </c>
      <c r="E112" s="42" t="s">
        <v>110</v>
      </c>
      <c r="F112" s="43">
        <v>150</v>
      </c>
      <c r="G112" s="43">
        <v>8.75</v>
      </c>
      <c r="H112" s="43">
        <v>6.52</v>
      </c>
      <c r="I112" s="43">
        <v>42.95</v>
      </c>
      <c r="J112" s="43">
        <v>269.94</v>
      </c>
      <c r="K112" s="44">
        <v>704</v>
      </c>
      <c r="L112" s="43">
        <v>7.69</v>
      </c>
    </row>
    <row r="113" spans="1:12" ht="15" x14ac:dyDescent="0.25">
      <c r="A113" s="23"/>
      <c r="B113" s="15"/>
      <c r="C113" s="11"/>
      <c r="D113" s="7" t="s">
        <v>29</v>
      </c>
      <c r="E113" s="42" t="s">
        <v>111</v>
      </c>
      <c r="F113" s="43">
        <v>200</v>
      </c>
      <c r="G113" s="43">
        <v>1.08</v>
      </c>
      <c r="H113" s="43">
        <v>0</v>
      </c>
      <c r="I113" s="43">
        <v>31.33</v>
      </c>
      <c r="J113" s="43">
        <v>124.18</v>
      </c>
      <c r="K113" s="44">
        <v>710</v>
      </c>
      <c r="L113" s="43">
        <v>15.52</v>
      </c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112</v>
      </c>
      <c r="F115" s="43">
        <v>30</v>
      </c>
      <c r="G115" s="43">
        <v>0.39</v>
      </c>
      <c r="H115" s="43">
        <v>0.26</v>
      </c>
      <c r="I115" s="43">
        <v>0</v>
      </c>
      <c r="J115" s="43">
        <v>73.5</v>
      </c>
      <c r="K115" s="44">
        <v>982</v>
      </c>
      <c r="L115" s="43">
        <v>2.23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440</v>
      </c>
      <c r="G118" s="19">
        <f t="shared" ref="G118:J118" si="14">SUM(G109:G117)</f>
        <v>25.36</v>
      </c>
      <c r="H118" s="19">
        <f t="shared" si="14"/>
        <v>25.020000000000003</v>
      </c>
      <c r="I118" s="19">
        <f t="shared" si="14"/>
        <v>113.05</v>
      </c>
      <c r="J118" s="19">
        <f t="shared" si="14"/>
        <v>825.13000000000011</v>
      </c>
      <c r="K118" s="25"/>
      <c r="L118" s="19">
        <f t="shared" ref="L118" si="15">SUM(L109:L117)</f>
        <v>67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740</v>
      </c>
      <c r="G119" s="32">
        <f t="shared" ref="G119" si="16">G108+G118</f>
        <v>40.049999999999997</v>
      </c>
      <c r="H119" s="32">
        <f t="shared" ref="H119" si="17">H108+H118</f>
        <v>43.260000000000005</v>
      </c>
      <c r="I119" s="32">
        <f t="shared" ref="I119" si="18">I108+I118</f>
        <v>192.6</v>
      </c>
      <c r="J119" s="32">
        <f t="shared" ref="J119:L119" si="19">J108+J118</f>
        <v>1367.2600000000002</v>
      </c>
      <c r="K119" s="32"/>
      <c r="L119" s="32">
        <f t="shared" si="19"/>
        <v>111.25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113</v>
      </c>
      <c r="F120" s="40" t="s">
        <v>54</v>
      </c>
      <c r="G120" s="40">
        <v>22.27</v>
      </c>
      <c r="H120" s="40">
        <v>16.79</v>
      </c>
      <c r="I120" s="40">
        <v>31.71</v>
      </c>
      <c r="J120" s="40">
        <v>367.83</v>
      </c>
      <c r="K120" s="41">
        <v>744</v>
      </c>
      <c r="L120" s="40">
        <v>45.03</v>
      </c>
    </row>
    <row r="121" spans="1:12" ht="15" x14ac:dyDescent="0.25">
      <c r="A121" s="14"/>
      <c r="B121" s="15"/>
      <c r="C121" s="11"/>
      <c r="D121" s="6"/>
      <c r="E121" s="42" t="s">
        <v>114</v>
      </c>
      <c r="F121" s="43">
        <v>55</v>
      </c>
      <c r="G121" s="43">
        <v>2.4</v>
      </c>
      <c r="H121" s="43">
        <v>4.3899999999999997</v>
      </c>
      <c r="I121" s="43">
        <v>27.11</v>
      </c>
      <c r="J121" s="43">
        <v>156.69999999999999</v>
      </c>
      <c r="K121" s="44">
        <v>609</v>
      </c>
      <c r="L121" s="43">
        <v>9.48</v>
      </c>
    </row>
    <row r="122" spans="1:12" ht="15" x14ac:dyDescent="0.25">
      <c r="A122" s="14"/>
      <c r="B122" s="15"/>
      <c r="C122" s="11"/>
      <c r="D122" s="7" t="s">
        <v>21</v>
      </c>
      <c r="E122" s="42" t="s">
        <v>115</v>
      </c>
      <c r="F122" s="43">
        <v>200</v>
      </c>
      <c r="G122" s="43">
        <v>0.1</v>
      </c>
      <c r="H122" s="43">
        <v>0.3</v>
      </c>
      <c r="I122" s="43">
        <v>14.99</v>
      </c>
      <c r="J122" s="43">
        <v>56.85</v>
      </c>
      <c r="K122" s="44">
        <v>728</v>
      </c>
      <c r="L122" s="43">
        <v>1.55</v>
      </c>
    </row>
    <row r="123" spans="1:12" ht="15" x14ac:dyDescent="0.25">
      <c r="A123" s="14"/>
      <c r="B123" s="15"/>
      <c r="C123" s="11"/>
      <c r="D123" s="7" t="s">
        <v>22</v>
      </c>
      <c r="E123" s="42" t="s">
        <v>74</v>
      </c>
      <c r="F123" s="43">
        <v>30</v>
      </c>
      <c r="G123" s="43">
        <v>2.2799999999999998</v>
      </c>
      <c r="H123" s="43">
        <v>0.24</v>
      </c>
      <c r="I123" s="43">
        <v>14.58</v>
      </c>
      <c r="J123" s="43">
        <v>71.400000000000006</v>
      </c>
      <c r="K123" s="44">
        <v>569</v>
      </c>
      <c r="L123" s="43">
        <v>2.0299999999999998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285</v>
      </c>
      <c r="G127" s="19">
        <f t="shared" ref="G127:J127" si="20">SUM(G120:G126)</f>
        <v>27.05</v>
      </c>
      <c r="H127" s="19">
        <f t="shared" si="20"/>
        <v>21.72</v>
      </c>
      <c r="I127" s="19">
        <f t="shared" si="20"/>
        <v>88.39</v>
      </c>
      <c r="J127" s="19">
        <f t="shared" si="20"/>
        <v>652.78</v>
      </c>
      <c r="K127" s="25"/>
      <c r="L127" s="19">
        <f t="shared" ref="L127" si="21">SUM(L120:L126)</f>
        <v>58.09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116</v>
      </c>
      <c r="F128" s="43">
        <v>60</v>
      </c>
      <c r="G128" s="43">
        <v>0.8</v>
      </c>
      <c r="H128" s="43">
        <v>6.06</v>
      </c>
      <c r="I128" s="43">
        <v>4.1100000000000003</v>
      </c>
      <c r="J128" s="43">
        <v>74.599999999999994</v>
      </c>
      <c r="K128" s="44">
        <v>25</v>
      </c>
      <c r="L128" s="43">
        <v>4.99</v>
      </c>
    </row>
    <row r="129" spans="1:12" ht="15" x14ac:dyDescent="0.25">
      <c r="A129" s="14"/>
      <c r="B129" s="15"/>
      <c r="C129" s="11"/>
      <c r="D129" s="7" t="s">
        <v>26</v>
      </c>
      <c r="E129" s="42" t="s">
        <v>117</v>
      </c>
      <c r="F129" s="43" t="s">
        <v>47</v>
      </c>
      <c r="G129" s="43">
        <v>3.62</v>
      </c>
      <c r="H129" s="43">
        <v>7.25</v>
      </c>
      <c r="I129" s="43">
        <v>11.22</v>
      </c>
      <c r="J129" s="43">
        <v>102.4</v>
      </c>
      <c r="K129" s="44">
        <v>742</v>
      </c>
      <c r="L129" s="43">
        <v>12.2</v>
      </c>
    </row>
    <row r="130" spans="1:12" ht="15" x14ac:dyDescent="0.25">
      <c r="A130" s="14"/>
      <c r="B130" s="15"/>
      <c r="C130" s="11"/>
      <c r="D130" s="7" t="s">
        <v>27</v>
      </c>
      <c r="E130" s="42" t="s">
        <v>118</v>
      </c>
      <c r="F130" s="43" t="s">
        <v>50</v>
      </c>
      <c r="G130" s="43">
        <v>9.84</v>
      </c>
      <c r="H130" s="43">
        <v>9.2100000000000009</v>
      </c>
      <c r="I130" s="43">
        <v>10.28</v>
      </c>
      <c r="J130" s="43">
        <v>106.36</v>
      </c>
      <c r="K130" s="44">
        <v>701</v>
      </c>
      <c r="L130" s="43">
        <v>22.82</v>
      </c>
    </row>
    <row r="131" spans="1:12" ht="15" x14ac:dyDescent="0.25">
      <c r="A131" s="14"/>
      <c r="B131" s="15"/>
      <c r="C131" s="11"/>
      <c r="D131" s="7" t="s">
        <v>28</v>
      </c>
      <c r="E131" s="42" t="s">
        <v>119</v>
      </c>
      <c r="F131" s="43">
        <v>200</v>
      </c>
      <c r="G131" s="43">
        <v>4.91</v>
      </c>
      <c r="H131" s="43">
        <v>8.14</v>
      </c>
      <c r="I131" s="43">
        <v>47.83</v>
      </c>
      <c r="J131" s="43">
        <v>266.89999999999998</v>
      </c>
      <c r="K131" s="44">
        <v>644</v>
      </c>
      <c r="L131" s="43">
        <v>12.16</v>
      </c>
    </row>
    <row r="132" spans="1:12" ht="15" x14ac:dyDescent="0.25">
      <c r="A132" s="14"/>
      <c r="B132" s="15"/>
      <c r="C132" s="11"/>
      <c r="D132" s="7" t="s">
        <v>29</v>
      </c>
      <c r="E132" s="42" t="s">
        <v>83</v>
      </c>
      <c r="F132" s="43">
        <v>200</v>
      </c>
      <c r="G132" s="43">
        <v>0.56999999999999995</v>
      </c>
      <c r="H132" s="43">
        <v>0</v>
      </c>
      <c r="I132" s="43">
        <v>32.21</v>
      </c>
      <c r="J132" s="43">
        <v>126.05</v>
      </c>
      <c r="K132" s="44">
        <v>730</v>
      </c>
      <c r="L132" s="43">
        <v>7.32</v>
      </c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112</v>
      </c>
      <c r="F134" s="43">
        <v>30</v>
      </c>
      <c r="G134" s="43">
        <v>0.39</v>
      </c>
      <c r="H134" s="43">
        <v>0.26</v>
      </c>
      <c r="I134" s="43">
        <v>0</v>
      </c>
      <c r="J134" s="43">
        <v>73.5</v>
      </c>
      <c r="K134" s="44">
        <v>982</v>
      </c>
      <c r="L134" s="43">
        <v>2.23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490</v>
      </c>
      <c r="G137" s="19">
        <f t="shared" ref="G137:J137" si="22">SUM(G128:G136)</f>
        <v>20.130000000000003</v>
      </c>
      <c r="H137" s="19">
        <f t="shared" si="22"/>
        <v>30.92</v>
      </c>
      <c r="I137" s="19">
        <f t="shared" si="22"/>
        <v>105.65</v>
      </c>
      <c r="J137" s="19">
        <f t="shared" si="22"/>
        <v>749.81</v>
      </c>
      <c r="K137" s="25"/>
      <c r="L137" s="19">
        <f t="shared" ref="L137" si="23">SUM(L128:L136)</f>
        <v>61.72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775</v>
      </c>
      <c r="G138" s="32">
        <f t="shared" ref="G138" si="24">G127+G137</f>
        <v>47.180000000000007</v>
      </c>
      <c r="H138" s="32">
        <f t="shared" ref="H138" si="25">H127+H137</f>
        <v>52.64</v>
      </c>
      <c r="I138" s="32">
        <f t="shared" ref="I138" si="26">I127+I137</f>
        <v>194.04000000000002</v>
      </c>
      <c r="J138" s="32">
        <f t="shared" ref="J138:L138" si="27">J127+J137</f>
        <v>1402.59</v>
      </c>
      <c r="K138" s="32"/>
      <c r="L138" s="32">
        <f t="shared" si="27"/>
        <v>119.81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120</v>
      </c>
      <c r="F139" s="40" t="s">
        <v>39</v>
      </c>
      <c r="G139" s="40">
        <v>8.7799999999999994</v>
      </c>
      <c r="H139" s="40">
        <v>9.91</v>
      </c>
      <c r="I139" s="40">
        <v>43.44</v>
      </c>
      <c r="J139" s="40">
        <v>295.51</v>
      </c>
      <c r="K139" s="41">
        <v>741</v>
      </c>
      <c r="L139" s="40">
        <v>12.28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65</v>
      </c>
      <c r="F141" s="43">
        <v>200</v>
      </c>
      <c r="G141" s="43">
        <v>0.54</v>
      </c>
      <c r="H141" s="43">
        <v>0.1</v>
      </c>
      <c r="I141" s="43">
        <v>8.58</v>
      </c>
      <c r="J141" s="43">
        <v>33</v>
      </c>
      <c r="K141" s="44">
        <v>597</v>
      </c>
      <c r="L141" s="43">
        <v>6.96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66</v>
      </c>
      <c r="F142" s="51" t="s">
        <v>68</v>
      </c>
      <c r="G142" s="43">
        <v>2.36</v>
      </c>
      <c r="H142" s="43">
        <v>8.49</v>
      </c>
      <c r="I142" s="43">
        <v>14.66</v>
      </c>
      <c r="J142" s="43">
        <v>146.19999999999999</v>
      </c>
      <c r="K142" s="44">
        <v>733</v>
      </c>
      <c r="L142" s="43">
        <v>7.79</v>
      </c>
    </row>
    <row r="143" spans="1:12" ht="15" x14ac:dyDescent="0.25">
      <c r="A143" s="23"/>
      <c r="B143" s="15"/>
      <c r="C143" s="11"/>
      <c r="D143" s="7" t="s">
        <v>23</v>
      </c>
      <c r="E143" s="42" t="s">
        <v>67</v>
      </c>
      <c r="F143" s="43">
        <v>100</v>
      </c>
      <c r="G143" s="43">
        <v>0.4</v>
      </c>
      <c r="H143" s="43">
        <v>0.3</v>
      </c>
      <c r="I143" s="43">
        <v>9.5</v>
      </c>
      <c r="J143" s="43">
        <v>42</v>
      </c>
      <c r="K143" s="44">
        <v>605</v>
      </c>
      <c r="L143" s="43">
        <v>26.53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300</v>
      </c>
      <c r="G146" s="19">
        <f t="shared" ref="G146:J146" si="28">SUM(G139:G145)</f>
        <v>12.08</v>
      </c>
      <c r="H146" s="19">
        <f t="shared" si="28"/>
        <v>18.8</v>
      </c>
      <c r="I146" s="19">
        <f t="shared" si="28"/>
        <v>76.179999999999993</v>
      </c>
      <c r="J146" s="19">
        <f t="shared" si="28"/>
        <v>516.71</v>
      </c>
      <c r="K146" s="25"/>
      <c r="L146" s="19">
        <f t="shared" ref="L146" si="29">SUM(L139:L145)</f>
        <v>53.56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9" t="s">
        <v>140</v>
      </c>
      <c r="F147" s="43">
        <v>60</v>
      </c>
      <c r="G147" s="43">
        <v>0.96</v>
      </c>
      <c r="H147" s="43">
        <v>3</v>
      </c>
      <c r="I147" s="43">
        <v>4.6100000000000003</v>
      </c>
      <c r="J147" s="43">
        <v>50.03</v>
      </c>
      <c r="K147" s="44">
        <v>731</v>
      </c>
      <c r="L147" s="43">
        <v>8.18</v>
      </c>
    </row>
    <row r="148" spans="1:12" ht="15" x14ac:dyDescent="0.25">
      <c r="A148" s="23"/>
      <c r="B148" s="15"/>
      <c r="C148" s="11"/>
      <c r="D148" s="7" t="s">
        <v>26</v>
      </c>
      <c r="E148" s="42" t="s">
        <v>121</v>
      </c>
      <c r="F148" s="43" t="s">
        <v>39</v>
      </c>
      <c r="G148" s="43">
        <v>4.8099999999999996</v>
      </c>
      <c r="H148" s="43">
        <v>4.6500000000000004</v>
      </c>
      <c r="I148" s="43">
        <v>16.73</v>
      </c>
      <c r="J148" s="43">
        <v>111.6</v>
      </c>
      <c r="K148" s="44">
        <v>478</v>
      </c>
      <c r="L148" s="43">
        <v>9.9499999999999993</v>
      </c>
    </row>
    <row r="149" spans="1:12" ht="15" x14ac:dyDescent="0.25">
      <c r="A149" s="23"/>
      <c r="B149" s="15"/>
      <c r="C149" s="11"/>
      <c r="D149" s="7" t="s">
        <v>27</v>
      </c>
      <c r="E149" s="42" t="s">
        <v>122</v>
      </c>
      <c r="F149" s="43" t="s">
        <v>50</v>
      </c>
      <c r="G149" s="43">
        <v>7.16</v>
      </c>
      <c r="H149" s="43">
        <v>4.92</v>
      </c>
      <c r="I149" s="43">
        <v>11.14</v>
      </c>
      <c r="J149" s="43">
        <v>118.29</v>
      </c>
      <c r="K149" s="44">
        <v>732</v>
      </c>
      <c r="L149" s="43">
        <v>18.29</v>
      </c>
    </row>
    <row r="150" spans="1:12" ht="15" x14ac:dyDescent="0.25">
      <c r="A150" s="23"/>
      <c r="B150" s="15"/>
      <c r="C150" s="11"/>
      <c r="D150" s="7" t="s">
        <v>28</v>
      </c>
      <c r="E150" s="42" t="s">
        <v>123</v>
      </c>
      <c r="F150" s="43">
        <v>200</v>
      </c>
      <c r="G150" s="43">
        <v>4.24</v>
      </c>
      <c r="H150" s="43">
        <v>10.94</v>
      </c>
      <c r="I150" s="43">
        <v>26.34</v>
      </c>
      <c r="J150" s="43">
        <v>220.37</v>
      </c>
      <c r="K150" s="44">
        <v>706</v>
      </c>
      <c r="L150" s="43">
        <v>12.71</v>
      </c>
    </row>
    <row r="151" spans="1:12" ht="15" x14ac:dyDescent="0.25">
      <c r="A151" s="23"/>
      <c r="B151" s="15"/>
      <c r="C151" s="11"/>
      <c r="D151" s="7" t="s">
        <v>29</v>
      </c>
      <c r="E151" s="42" t="s">
        <v>124</v>
      </c>
      <c r="F151" s="43">
        <v>200</v>
      </c>
      <c r="G151" s="43">
        <v>0.34</v>
      </c>
      <c r="H151" s="43">
        <v>0</v>
      </c>
      <c r="I151" s="43">
        <v>23.65</v>
      </c>
      <c r="J151" s="43">
        <v>92.81</v>
      </c>
      <c r="K151" s="44">
        <v>755</v>
      </c>
      <c r="L151" s="43">
        <v>8.35</v>
      </c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125</v>
      </c>
      <c r="F153" s="43">
        <v>30</v>
      </c>
      <c r="G153" s="43">
        <v>0.39</v>
      </c>
      <c r="H153" s="43">
        <v>0.26</v>
      </c>
      <c r="I153" s="43">
        <v>0</v>
      </c>
      <c r="J153" s="43">
        <v>73.5</v>
      </c>
      <c r="K153" s="44">
        <v>982</v>
      </c>
      <c r="L153" s="43">
        <v>2.23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490</v>
      </c>
      <c r="G156" s="19">
        <f t="shared" ref="G156:J156" si="30">SUM(G147:G155)</f>
        <v>17.900000000000002</v>
      </c>
      <c r="H156" s="19">
        <f t="shared" si="30"/>
        <v>23.77</v>
      </c>
      <c r="I156" s="19">
        <f t="shared" si="30"/>
        <v>82.47</v>
      </c>
      <c r="J156" s="19">
        <f t="shared" si="30"/>
        <v>666.6</v>
      </c>
      <c r="K156" s="25"/>
      <c r="L156" s="19">
        <f t="shared" ref="L156" si="31">SUM(L147:L155)</f>
        <v>59.71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790</v>
      </c>
      <c r="G157" s="32">
        <f t="shared" ref="G157" si="32">G146+G156</f>
        <v>29.980000000000004</v>
      </c>
      <c r="H157" s="32">
        <f t="shared" ref="H157" si="33">H146+H156</f>
        <v>42.57</v>
      </c>
      <c r="I157" s="32">
        <f t="shared" ref="I157" si="34">I146+I156</f>
        <v>158.64999999999998</v>
      </c>
      <c r="J157" s="32">
        <f t="shared" ref="J157:L157" si="35">J146+J156</f>
        <v>1183.31</v>
      </c>
      <c r="K157" s="32"/>
      <c r="L157" s="32">
        <f t="shared" si="35"/>
        <v>113.27000000000001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126</v>
      </c>
      <c r="F158" s="40" t="s">
        <v>86</v>
      </c>
      <c r="G158" s="40">
        <v>9.85</v>
      </c>
      <c r="H158" s="40">
        <v>9.2899999999999991</v>
      </c>
      <c r="I158" s="40">
        <v>31.64</v>
      </c>
      <c r="J158" s="40">
        <v>253.33</v>
      </c>
      <c r="K158" s="41">
        <v>882</v>
      </c>
      <c r="L158" s="40">
        <v>20.51</v>
      </c>
    </row>
    <row r="159" spans="1:12" ht="15" x14ac:dyDescent="0.25">
      <c r="A159" s="23"/>
      <c r="B159" s="15"/>
      <c r="C159" s="11"/>
      <c r="D159" s="6"/>
      <c r="E159" s="42" t="s">
        <v>96</v>
      </c>
      <c r="F159" s="51" t="s">
        <v>68</v>
      </c>
      <c r="G159" s="43">
        <v>2.36</v>
      </c>
      <c r="H159" s="43">
        <v>8.49</v>
      </c>
      <c r="I159" s="43">
        <v>14.66</v>
      </c>
      <c r="J159" s="43">
        <v>146.19999999999999</v>
      </c>
      <c r="K159" s="44">
        <v>733</v>
      </c>
      <c r="L159" s="43">
        <v>7.79</v>
      </c>
    </row>
    <row r="160" spans="1:12" ht="15" x14ac:dyDescent="0.25">
      <c r="A160" s="23"/>
      <c r="B160" s="15"/>
      <c r="C160" s="11"/>
      <c r="D160" s="7" t="s">
        <v>21</v>
      </c>
      <c r="E160" s="42" t="s">
        <v>73</v>
      </c>
      <c r="F160" s="43">
        <v>200</v>
      </c>
      <c r="G160" s="43">
        <v>3.97</v>
      </c>
      <c r="H160" s="43">
        <v>3.42</v>
      </c>
      <c r="I160" s="43">
        <v>26.08</v>
      </c>
      <c r="J160" s="43">
        <v>143</v>
      </c>
      <c r="K160" s="44">
        <v>724</v>
      </c>
      <c r="L160" s="43">
        <v>8.89</v>
      </c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 t="s">
        <v>127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45</v>
      </c>
      <c r="K162" s="44">
        <v>698</v>
      </c>
      <c r="L162" s="43">
        <v>9.41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300</v>
      </c>
      <c r="G165" s="19">
        <f t="shared" ref="G165:J165" si="36">SUM(G158:G164)</f>
        <v>16.579999999999998</v>
      </c>
      <c r="H165" s="19">
        <f t="shared" si="36"/>
        <v>21.6</v>
      </c>
      <c r="I165" s="19">
        <f t="shared" si="36"/>
        <v>82.179999999999993</v>
      </c>
      <c r="J165" s="19">
        <f t="shared" si="36"/>
        <v>587.53</v>
      </c>
      <c r="K165" s="25"/>
      <c r="L165" s="19">
        <f t="shared" ref="L165" si="37">SUM(L158:L164)</f>
        <v>46.599999999999994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128</v>
      </c>
      <c r="F166" s="43">
        <v>60</v>
      </c>
      <c r="G166" s="43">
        <v>1.99</v>
      </c>
      <c r="H166" s="43">
        <v>0.89</v>
      </c>
      <c r="I166" s="43">
        <v>3.05</v>
      </c>
      <c r="J166" s="43">
        <v>51.64</v>
      </c>
      <c r="K166" s="44">
        <v>739</v>
      </c>
      <c r="L166" s="43">
        <v>1.99</v>
      </c>
    </row>
    <row r="167" spans="1:12" ht="15" x14ac:dyDescent="0.25">
      <c r="A167" s="23"/>
      <c r="B167" s="15"/>
      <c r="C167" s="11"/>
      <c r="D167" s="7" t="s">
        <v>26</v>
      </c>
      <c r="E167" s="42" t="s">
        <v>129</v>
      </c>
      <c r="F167" s="43">
        <v>200</v>
      </c>
      <c r="G167" s="43">
        <v>4.28</v>
      </c>
      <c r="H167" s="43">
        <v>6.52</v>
      </c>
      <c r="I167" s="43">
        <v>11.42</v>
      </c>
      <c r="J167" s="43">
        <v>103.13</v>
      </c>
      <c r="K167" s="44">
        <v>458</v>
      </c>
      <c r="L167" s="43">
        <v>8.35</v>
      </c>
    </row>
    <row r="168" spans="1:12" ht="15" x14ac:dyDescent="0.25">
      <c r="A168" s="23"/>
      <c r="B168" s="15"/>
      <c r="C168" s="11"/>
      <c r="D168" s="7" t="s">
        <v>27</v>
      </c>
      <c r="E168" s="42" t="s">
        <v>130</v>
      </c>
      <c r="F168" s="43">
        <v>200</v>
      </c>
      <c r="G168" s="43">
        <v>22.05</v>
      </c>
      <c r="H168" s="43">
        <v>31.8</v>
      </c>
      <c r="I168" s="43">
        <v>35.880000000000003</v>
      </c>
      <c r="J168" s="43">
        <v>329.25</v>
      </c>
      <c r="K168" s="44">
        <v>663</v>
      </c>
      <c r="L168" s="43">
        <v>50.98</v>
      </c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131</v>
      </c>
      <c r="F170" s="43">
        <v>200</v>
      </c>
      <c r="G170" s="43">
        <v>0.16</v>
      </c>
      <c r="H170" s="43">
        <v>0.03</v>
      </c>
      <c r="I170" s="43">
        <v>15.2</v>
      </c>
      <c r="J170" s="43">
        <v>59.16</v>
      </c>
      <c r="K170" s="44">
        <v>736</v>
      </c>
      <c r="L170" s="43">
        <v>2.94</v>
      </c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125</v>
      </c>
      <c r="F172" s="43">
        <v>30</v>
      </c>
      <c r="G172" s="43">
        <v>0.39</v>
      </c>
      <c r="H172" s="43">
        <v>0.26</v>
      </c>
      <c r="I172" s="43">
        <v>0</v>
      </c>
      <c r="J172" s="43">
        <v>73.5</v>
      </c>
      <c r="K172" s="44">
        <v>982</v>
      </c>
      <c r="L172" s="43">
        <v>2.23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690</v>
      </c>
      <c r="G175" s="19">
        <f t="shared" ref="G175:J175" si="38">SUM(G166:G174)</f>
        <v>28.87</v>
      </c>
      <c r="H175" s="19">
        <f t="shared" si="38"/>
        <v>39.5</v>
      </c>
      <c r="I175" s="19">
        <f t="shared" si="38"/>
        <v>65.55</v>
      </c>
      <c r="J175" s="19">
        <f t="shared" si="38"/>
        <v>616.67999999999995</v>
      </c>
      <c r="K175" s="25"/>
      <c r="L175" s="19">
        <f t="shared" ref="L175" si="39">SUM(L166:L174)</f>
        <v>66.489999999999995</v>
      </c>
    </row>
    <row r="176" spans="1:12" ht="15" customHeight="1" x14ac:dyDescent="0.2">
      <c r="A176" s="29">
        <f>A158</f>
        <v>2</v>
      </c>
      <c r="B176" s="30">
        <f>B158</f>
        <v>4</v>
      </c>
      <c r="C176" s="52" t="s">
        <v>4</v>
      </c>
      <c r="D176" s="54"/>
      <c r="E176" s="31"/>
      <c r="F176" s="32">
        <f>F165+F175</f>
        <v>990</v>
      </c>
      <c r="G176" s="32">
        <f t="shared" ref="G176" si="40">G165+G175</f>
        <v>45.45</v>
      </c>
      <c r="H176" s="32">
        <f t="shared" ref="H176" si="41">H165+H175</f>
        <v>61.1</v>
      </c>
      <c r="I176" s="32">
        <f t="shared" ref="I176" si="42">I165+I175</f>
        <v>147.72999999999999</v>
      </c>
      <c r="J176" s="32">
        <f t="shared" ref="J176:L176" si="43">J165+J175</f>
        <v>1204.21</v>
      </c>
      <c r="K176" s="32"/>
      <c r="L176" s="32">
        <f t="shared" si="43"/>
        <v>113.08999999999999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132</v>
      </c>
      <c r="F177" s="40" t="s">
        <v>39</v>
      </c>
      <c r="G177" s="40">
        <v>9.4</v>
      </c>
      <c r="H177" s="40">
        <v>11.95</v>
      </c>
      <c r="I177" s="40">
        <v>37.090000000000003</v>
      </c>
      <c r="J177" s="40">
        <v>295.70999999999998</v>
      </c>
      <c r="K177" s="41">
        <v>879</v>
      </c>
      <c r="L177" s="40">
        <v>14.84</v>
      </c>
    </row>
    <row r="178" spans="1:12" ht="15.75" thickBot="1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133</v>
      </c>
      <c r="F179" s="43">
        <v>200</v>
      </c>
      <c r="G179" s="40">
        <v>3.3</v>
      </c>
      <c r="H179" s="40">
        <v>2.73</v>
      </c>
      <c r="I179" s="40">
        <v>24.96</v>
      </c>
      <c r="J179" s="40">
        <v>146.30000000000001</v>
      </c>
      <c r="K179" s="41">
        <v>697</v>
      </c>
      <c r="L179" s="40">
        <v>8.9600000000000009</v>
      </c>
    </row>
    <row r="180" spans="1:12" ht="15" x14ac:dyDescent="0.25">
      <c r="A180" s="23"/>
      <c r="B180" s="15"/>
      <c r="C180" s="11"/>
      <c r="D180" s="7" t="s">
        <v>22</v>
      </c>
      <c r="E180" s="42" t="s">
        <v>74</v>
      </c>
      <c r="F180" s="43">
        <v>30</v>
      </c>
      <c r="G180" s="43">
        <v>2.2799999999999998</v>
      </c>
      <c r="H180" s="43">
        <v>0.24</v>
      </c>
      <c r="I180" s="43">
        <v>14.58</v>
      </c>
      <c r="J180" s="43">
        <v>71.400000000000006</v>
      </c>
      <c r="K180" s="44">
        <v>569</v>
      </c>
      <c r="L180" s="43">
        <v>2.0299999999999998</v>
      </c>
    </row>
    <row r="181" spans="1:12" ht="15" x14ac:dyDescent="0.25">
      <c r="A181" s="23"/>
      <c r="B181" s="15"/>
      <c r="C181" s="11"/>
      <c r="D181" s="7" t="s">
        <v>23</v>
      </c>
      <c r="E181" s="42" t="s">
        <v>97</v>
      </c>
      <c r="F181" s="43">
        <v>100</v>
      </c>
      <c r="G181" s="43">
        <v>0.8</v>
      </c>
      <c r="H181" s="43">
        <v>0.3</v>
      </c>
      <c r="I181" s="43">
        <v>8.1</v>
      </c>
      <c r="J181" s="43">
        <v>40</v>
      </c>
      <c r="K181" s="44">
        <v>595</v>
      </c>
      <c r="L181" s="43">
        <v>29.88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330</v>
      </c>
      <c r="G184" s="19">
        <f t="shared" ref="G184:J184" si="44">SUM(G177:G183)</f>
        <v>15.78</v>
      </c>
      <c r="H184" s="19">
        <f t="shared" si="44"/>
        <v>15.22</v>
      </c>
      <c r="I184" s="19">
        <f t="shared" si="44"/>
        <v>84.73</v>
      </c>
      <c r="J184" s="19">
        <f t="shared" si="44"/>
        <v>553.41</v>
      </c>
      <c r="K184" s="25"/>
      <c r="L184" s="19">
        <f t="shared" ref="L184" si="45">SUM(L177:L183)</f>
        <v>55.71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134</v>
      </c>
      <c r="F185" s="43">
        <v>60</v>
      </c>
      <c r="G185" s="43">
        <v>0.81</v>
      </c>
      <c r="H185" s="43">
        <v>3.65</v>
      </c>
      <c r="I185" s="43">
        <v>4.72</v>
      </c>
      <c r="J185" s="43">
        <v>53.91</v>
      </c>
      <c r="K185" s="44">
        <v>429</v>
      </c>
      <c r="L185" s="43">
        <v>1.7</v>
      </c>
    </row>
    <row r="186" spans="1:12" ht="15" x14ac:dyDescent="0.25">
      <c r="A186" s="23"/>
      <c r="B186" s="15"/>
      <c r="C186" s="11"/>
      <c r="D186" s="7" t="s">
        <v>26</v>
      </c>
      <c r="E186" s="42" t="s">
        <v>135</v>
      </c>
      <c r="F186" s="43" t="s">
        <v>136</v>
      </c>
      <c r="G186" s="43">
        <v>4.8099999999999996</v>
      </c>
      <c r="H186" s="43">
        <v>4.6500000000000004</v>
      </c>
      <c r="I186" s="43">
        <v>16.73</v>
      </c>
      <c r="J186" s="43">
        <v>11.6</v>
      </c>
      <c r="K186" s="44">
        <v>478</v>
      </c>
      <c r="L186" s="43">
        <v>9.9499999999999993</v>
      </c>
    </row>
    <row r="187" spans="1:12" ht="15" x14ac:dyDescent="0.25">
      <c r="A187" s="23"/>
      <c r="B187" s="15"/>
      <c r="C187" s="11"/>
      <c r="D187" s="7" t="s">
        <v>27</v>
      </c>
      <c r="E187" s="42" t="s">
        <v>137</v>
      </c>
      <c r="F187" s="43" t="s">
        <v>50</v>
      </c>
      <c r="G187" s="43">
        <v>13.07</v>
      </c>
      <c r="H187" s="43">
        <v>18.32</v>
      </c>
      <c r="I187" s="43">
        <v>2.95</v>
      </c>
      <c r="J187" s="43">
        <v>106.56</v>
      </c>
      <c r="K187" s="44">
        <v>934</v>
      </c>
      <c r="L187" s="43">
        <v>38.15</v>
      </c>
    </row>
    <row r="188" spans="1:12" ht="15" x14ac:dyDescent="0.25">
      <c r="A188" s="23"/>
      <c r="B188" s="15"/>
      <c r="C188" s="11"/>
      <c r="D188" s="7" t="s">
        <v>28</v>
      </c>
      <c r="E188" s="42" t="s">
        <v>110</v>
      </c>
      <c r="F188" s="43">
        <v>200</v>
      </c>
      <c r="G188" s="43">
        <v>11.66</v>
      </c>
      <c r="H188" s="43">
        <v>8.6999999999999993</v>
      </c>
      <c r="I188" s="43">
        <v>57.26</v>
      </c>
      <c r="J188" s="43">
        <v>359.91</v>
      </c>
      <c r="K188" s="44">
        <v>704</v>
      </c>
      <c r="L188" s="43">
        <v>10.25</v>
      </c>
    </row>
    <row r="189" spans="1:12" ht="15" x14ac:dyDescent="0.25">
      <c r="A189" s="23"/>
      <c r="B189" s="15"/>
      <c r="C189" s="11"/>
      <c r="D189" s="7" t="s">
        <v>29</v>
      </c>
      <c r="E189" s="42" t="s">
        <v>102</v>
      </c>
      <c r="F189" s="43">
        <v>200</v>
      </c>
      <c r="G189" s="43">
        <v>0.16</v>
      </c>
      <c r="H189" s="43">
        <v>0.16</v>
      </c>
      <c r="I189" s="43">
        <v>27.87</v>
      </c>
      <c r="J189" s="43">
        <v>108.96</v>
      </c>
      <c r="K189" s="44">
        <v>721</v>
      </c>
      <c r="L189" s="43">
        <v>6.22</v>
      </c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125</v>
      </c>
      <c r="F191" s="43">
        <v>30</v>
      </c>
      <c r="G191" s="43">
        <v>0.39</v>
      </c>
      <c r="H191" s="43">
        <v>0.26</v>
      </c>
      <c r="I191" s="43">
        <v>0</v>
      </c>
      <c r="J191" s="43">
        <v>73.5</v>
      </c>
      <c r="K191" s="44">
        <v>982</v>
      </c>
      <c r="L191" s="43">
        <v>2.23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490</v>
      </c>
      <c r="G194" s="19">
        <f t="shared" ref="G194:J194" si="46">SUM(G185:G193)</f>
        <v>30.9</v>
      </c>
      <c r="H194" s="19">
        <f t="shared" si="46"/>
        <v>35.739999999999995</v>
      </c>
      <c r="I194" s="19">
        <f t="shared" si="46"/>
        <v>109.53</v>
      </c>
      <c r="J194" s="19">
        <f t="shared" si="46"/>
        <v>714.44</v>
      </c>
      <c r="K194" s="25"/>
      <c r="L194" s="19">
        <f t="shared" ref="L194" si="47">SUM(L185:L193)</f>
        <v>68.5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820</v>
      </c>
      <c r="G195" s="32">
        <f t="shared" ref="G195" si="48">G184+G194</f>
        <v>46.68</v>
      </c>
      <c r="H195" s="32">
        <f t="shared" ref="H195" si="49">H184+H194</f>
        <v>50.959999999999994</v>
      </c>
      <c r="I195" s="32">
        <f t="shared" ref="I195" si="50">I184+I194</f>
        <v>194.26</v>
      </c>
      <c r="J195" s="32">
        <f t="shared" ref="J195:L195" si="51">J184+J194</f>
        <v>1267.8499999999999</v>
      </c>
      <c r="K195" s="32"/>
      <c r="L195" s="32">
        <f t="shared" si="51"/>
        <v>124.21000000000001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776.5</v>
      </c>
      <c r="G196" s="34">
        <f t="shared" ref="G196:J196" si="52">(G24+G43+G62+G81+G100+G119+G138+G157+G176+G195)/(IF(G24=0,0,1)+IF(G43=0,0,1)+IF(G62=0,0,1)+IF(G81=0,0,1)+IF(G100=0,0,1)+IF(G119=0,0,1)+IF(G138=0,0,1)+IF(G157=0,0,1)+IF(G176=0,0,1)+IF(G195=0,0,1))</f>
        <v>39.798000000000002</v>
      </c>
      <c r="H196" s="34">
        <f t="shared" si="52"/>
        <v>46.715999999999994</v>
      </c>
      <c r="I196" s="34">
        <f t="shared" si="52"/>
        <v>171.74100000000001</v>
      </c>
      <c r="J196" s="34">
        <f t="shared" si="52"/>
        <v>1237.412</v>
      </c>
      <c r="K196" s="34"/>
      <c r="L196" s="34">
        <f t="shared" ref="L196" si="53">(L24+L43+L62+L81+L100+L119+L138+L157+L176+L195)/(IF(L24=0,0,1)+IF(L43=0,0,1)+IF(L62=0,0,1)+IF(L81=0,0,1)+IF(L100=0,0,1)+IF(L119=0,0,1)+IF(L138=0,0,1)+IF(L157=0,0,1)+IF(L176=0,0,1)+IF(L195=0,0,1))</f>
        <v>111.58799999999999</v>
      </c>
    </row>
  </sheetData>
  <mergeCells count="14">
    <mergeCell ref="C1:E1"/>
    <mergeCell ref="H1:K1"/>
    <mergeCell ref="H2:K2"/>
    <mergeCell ref="C43:D43"/>
    <mergeCell ref="C62:D62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клиент</cp:lastModifiedBy>
  <dcterms:created xsi:type="dcterms:W3CDTF">2022-05-16T14:23:56Z</dcterms:created>
  <dcterms:modified xsi:type="dcterms:W3CDTF">2023-10-17T13:07:39Z</dcterms:modified>
</cp:coreProperties>
</file>